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944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I100" i="1" l="1"/>
  <c r="I157" i="1"/>
  <c r="J43" i="1"/>
  <c r="J100" i="1"/>
  <c r="F119" i="1"/>
  <c r="J157" i="1"/>
  <c r="F176" i="1"/>
  <c r="L43" i="1"/>
  <c r="L100" i="1"/>
  <c r="G119" i="1"/>
  <c r="L157" i="1"/>
  <c r="G176" i="1"/>
  <c r="H119" i="1"/>
  <c r="H176" i="1"/>
  <c r="I176" i="1"/>
  <c r="L24" i="1"/>
  <c r="H81" i="1"/>
  <c r="I43" i="1"/>
  <c r="H62" i="1"/>
  <c r="G81" i="1"/>
  <c r="F24" i="1"/>
  <c r="H43" i="1"/>
  <c r="G62" i="1"/>
  <c r="F81" i="1"/>
  <c r="J81" i="1"/>
  <c r="I24" i="1"/>
  <c r="G43" i="1"/>
  <c r="F62" i="1"/>
  <c r="J62" i="1"/>
  <c r="I81" i="1"/>
  <c r="L196" i="1" l="1"/>
  <c r="H196" i="1"/>
  <c r="G196" i="1"/>
  <c r="J196" i="1"/>
  <c r="F196" i="1"/>
  <c r="I196" i="1"/>
</calcChain>
</file>

<file path=xl/sharedStrings.xml><?xml version="1.0" encoding="utf-8"?>
<sst xmlns="http://schemas.openxmlformats.org/spreadsheetml/2006/main" count="234" uniqueCount="72">
  <si>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</si>
  <si>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</si>
  <si>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</si>
  <si>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</si>
  <si>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</si>
  <si>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</si>
  <si>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</si>
  <si>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</si>
  <si>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</si>
  <si>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</si>
  <si>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</si>
  <si>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</si>
  <si>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</si>
  <si>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</si>
  <si>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</si>
  <si>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</si>
  <si>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</si>
  <si>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</si>
  <si>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</si>
  <si>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</si>
  <si>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</si>
  <si>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</si>
  <si>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</si>
  <si>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</si>
  <si>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</si>
  <si>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</si>
  <si>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</si>
  <si>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</si>
  <si>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</si>
  <si>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</si>
  <si>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</si>
  <si>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</si>
  <si>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</si>
  <si>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</si>
  <si>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</si>
  <si>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</si>
  <si>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</si>
  <si>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</si>
  <si>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</si>
  <si>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- Чемерновская СОШ</t>
  </si>
  <si>
    <t>Директор школы</t>
  </si>
  <si>
    <t>Боглаева Е.Г.</t>
  </si>
  <si>
    <t>Чай с сахаром</t>
  </si>
  <si>
    <t>Хлеб ржаной</t>
  </si>
  <si>
    <t>Какао с молоком</t>
  </si>
  <si>
    <t>Каша гречневая рассыпчатая с маслом</t>
  </si>
  <si>
    <t>Котлета мясная</t>
  </si>
  <si>
    <t>Компот из сухофруктов</t>
  </si>
  <si>
    <t>Салат из моркови</t>
  </si>
  <si>
    <t>Картофельное пюре</t>
  </si>
  <si>
    <t>Рыба припущенная</t>
  </si>
  <si>
    <t>Макароны отварные с маслом</t>
  </si>
  <si>
    <t>Тефтели мясные</t>
  </si>
  <si>
    <t>Салат из свеклы</t>
  </si>
  <si>
    <t>Салат из свежей капусты</t>
  </si>
  <si>
    <t>Жаркое по - домашнему</t>
  </si>
  <si>
    <t>Каша вязкая гречневая на молоке</t>
  </si>
  <si>
    <t>Оладьи со сгущенным молоком</t>
  </si>
  <si>
    <t>Рагу из овощей</t>
  </si>
  <si>
    <t>Бананы</t>
  </si>
  <si>
    <t>Салат из горошка консервированного</t>
  </si>
  <si>
    <t>Пряник</t>
  </si>
  <si>
    <t>Гуляш из мяса</t>
  </si>
  <si>
    <t>Рис  отварной со сливочным маслом</t>
  </si>
  <si>
    <t>Кофейный напиток</t>
  </si>
  <si>
    <t>Курица отварная</t>
  </si>
  <si>
    <t>Каша "Дружба"</t>
  </si>
  <si>
    <t>Яблоко</t>
  </si>
  <si>
    <t>Печенье</t>
  </si>
  <si>
    <t>Салат из консервированной кукурузы</t>
  </si>
  <si>
    <t>Плов с курицей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</si>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</sst>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J180" sqref="J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150</v>
      </c>
      <c r="G6" s="40">
        <v>3.6</v>
      </c>
      <c r="H6" s="40">
        <v>4.8</v>
      </c>
      <c r="I6" s="40">
        <v>30.83</v>
      </c>
      <c r="J6" s="40">
        <v>243.8</v>
      </c>
      <c r="K6" s="41">
        <v>679</v>
      </c>
      <c r="L6" s="40">
        <v>11.22</v>
      </c>
    </row>
    <row r="7" spans="1:12" ht="14.4" x14ac:dyDescent="0.3">
      <c r="A7" s="23"/>
      <c r="B7" s="15"/>
      <c r="C7" s="11"/>
      <c r="D7" s="6"/>
      <c r="E7" s="42" t="s">
        <v>62</v>
      </c>
      <c r="F7" s="43">
        <v>90</v>
      </c>
      <c r="G7" s="43">
        <v>10</v>
      </c>
      <c r="H7" s="43">
        <v>12.3</v>
      </c>
      <c r="I7" s="43">
        <v>9.6</v>
      </c>
      <c r="J7" s="43">
        <v>244</v>
      </c>
      <c r="K7" s="44">
        <v>260</v>
      </c>
      <c r="L7" s="43">
        <v>32.78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1.73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24</v>
      </c>
      <c r="G9" s="43">
        <v>1.7</v>
      </c>
      <c r="H9" s="43">
        <v>0.2</v>
      </c>
      <c r="I9" s="43">
        <v>10</v>
      </c>
      <c r="J9" s="43">
        <v>52</v>
      </c>
      <c r="K9" s="44">
        <v>1</v>
      </c>
      <c r="L9" s="43">
        <v>1.68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60</v>
      </c>
      <c r="F11" s="43">
        <v>60</v>
      </c>
      <c r="G11" s="43">
        <v>1.7</v>
      </c>
      <c r="H11" s="43">
        <v>0.1</v>
      </c>
      <c r="I11" s="43">
        <v>3.5</v>
      </c>
      <c r="J11" s="43">
        <v>22.1</v>
      </c>
      <c r="K11" s="44"/>
      <c r="L11" s="43">
        <v>12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524</v>
      </c>
      <c r="G13" s="19">
        <f t="shared" ref="G13:J13" si="0">SUM(G6:G12)</f>
        <v>17.2</v>
      </c>
      <c r="H13" s="19">
        <f t="shared" si="0"/>
        <v>17.400000000000002</v>
      </c>
      <c r="I13" s="19">
        <f t="shared" si="0"/>
        <v>67.930000000000007</v>
      </c>
      <c r="J13" s="19">
        <f t="shared" si="0"/>
        <v>589.9</v>
      </c>
      <c r="K13" s="25"/>
      <c r="L13" s="19">
        <f t="shared" ref="L13" si="1">SUM(L6:L12)</f>
        <v>59.41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524</v>
      </c>
      <c r="G24" s="32">
        <f t="shared" ref="G24:J24" si="4">G13+G23</f>
        <v>17.2</v>
      </c>
      <c r="H24" s="32">
        <f t="shared" si="4"/>
        <v>17.400000000000002</v>
      </c>
      <c r="I24" s="32">
        <f t="shared" si="4"/>
        <v>67.930000000000007</v>
      </c>
      <c r="J24" s="32">
        <f t="shared" si="4"/>
        <v>589.9</v>
      </c>
      <c r="K24" s="32"/>
      <c r="L24" s="32">
        <f t="shared" ref="L24" si="5">L13+L23</f>
        <v>59.41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2.56</v>
      </c>
      <c r="H25" s="40">
        <v>14</v>
      </c>
      <c r="I25" s="40">
        <v>14</v>
      </c>
      <c r="J25" s="40">
        <v>191.41</v>
      </c>
      <c r="K25" s="41">
        <v>694</v>
      </c>
      <c r="L25" s="40">
        <v>13.12</v>
      </c>
    </row>
    <row r="26" spans="1:12" ht="14.4" x14ac:dyDescent="0.3">
      <c r="A26" s="14"/>
      <c r="B26" s="15"/>
      <c r="C26" s="11"/>
      <c r="D26" s="6"/>
      <c r="E26" s="42" t="s">
        <v>50</v>
      </c>
      <c r="F26" s="43">
        <v>90</v>
      </c>
      <c r="G26" s="43">
        <v>10.029999999999999</v>
      </c>
      <c r="H26" s="43">
        <v>1.05</v>
      </c>
      <c r="I26" s="43">
        <v>3.3</v>
      </c>
      <c r="J26" s="43">
        <v>74</v>
      </c>
      <c r="K26" s="44">
        <v>245</v>
      </c>
      <c r="L26" s="43">
        <v>16.98</v>
      </c>
    </row>
    <row r="27" spans="1:12" ht="14.4" x14ac:dyDescent="0.3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1.4</v>
      </c>
      <c r="H27" s="43">
        <v>2</v>
      </c>
      <c r="I27" s="43">
        <v>22.4</v>
      </c>
      <c r="J27" s="43">
        <v>116</v>
      </c>
      <c r="K27" s="44">
        <v>951</v>
      </c>
      <c r="L27" s="43">
        <v>9.1300000000000008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24</v>
      </c>
      <c r="G28" s="43">
        <v>1.7</v>
      </c>
      <c r="H28" s="43">
        <v>0.2</v>
      </c>
      <c r="I28" s="43">
        <v>10</v>
      </c>
      <c r="J28" s="43">
        <v>52</v>
      </c>
      <c r="K28" s="44">
        <v>1</v>
      </c>
      <c r="L28" s="43">
        <v>1.68</v>
      </c>
    </row>
    <row r="29" spans="1:12" ht="14.4" x14ac:dyDescent="0.3">
      <c r="A29" s="14"/>
      <c r="B29" s="15"/>
      <c r="C29" s="11"/>
      <c r="D29" s="7" t="s">
        <v>24</v>
      </c>
      <c r="E29" s="42" t="s">
        <v>59</v>
      </c>
      <c r="F29" s="43">
        <v>100</v>
      </c>
      <c r="G29" s="43">
        <v>1.5</v>
      </c>
      <c r="H29" s="43">
        <v>0.5</v>
      </c>
      <c r="I29" s="43">
        <v>20</v>
      </c>
      <c r="J29" s="43">
        <v>95</v>
      </c>
      <c r="K29" s="44"/>
      <c r="L29" s="43">
        <v>18.5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564</v>
      </c>
      <c r="G32" s="19">
        <f t="shared" ref="G32" si="6">SUM(G25:G31)</f>
        <v>17.189999999999998</v>
      </c>
      <c r="H32" s="19">
        <f t="shared" ref="H32" si="7">SUM(H25:H31)</f>
        <v>17.75</v>
      </c>
      <c r="I32" s="19">
        <f t="shared" ref="I32" si="8">SUM(I25:I31)</f>
        <v>69.7</v>
      </c>
      <c r="J32" s="19">
        <f t="shared" ref="J32:L32" si="9">SUM(J25:J31)</f>
        <v>528.41</v>
      </c>
      <c r="K32" s="25"/>
      <c r="L32" s="19">
        <f t="shared" si="9"/>
        <v>59.410000000000004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564</v>
      </c>
      <c r="G43" s="32">
        <f t="shared" ref="G43" si="14">G32+G42</f>
        <v>17.189999999999998</v>
      </c>
      <c r="H43" s="32">
        <f t="shared" ref="H43" si="15">H32+H42</f>
        <v>17.75</v>
      </c>
      <c r="I43" s="32">
        <f t="shared" ref="I43" si="16">I32+I42</f>
        <v>69.7</v>
      </c>
      <c r="J43" s="32">
        <f t="shared" ref="J43:L43" si="17">J32+J42</f>
        <v>528.41</v>
      </c>
      <c r="K43" s="32"/>
      <c r="L43" s="32">
        <f t="shared" si="17"/>
        <v>59.410000000000004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150</v>
      </c>
      <c r="G44" s="40">
        <v>4</v>
      </c>
      <c r="H44" s="40">
        <v>5.4</v>
      </c>
      <c r="I44" s="40">
        <v>29.44</v>
      </c>
      <c r="J44" s="40">
        <v>230</v>
      </c>
      <c r="K44" s="41">
        <v>679</v>
      </c>
      <c r="L44" s="40">
        <v>9.5500000000000007</v>
      </c>
    </row>
    <row r="45" spans="1:12" ht="14.4" x14ac:dyDescent="0.3">
      <c r="A45" s="23"/>
      <c r="B45" s="15"/>
      <c r="C45" s="11"/>
      <c r="D45" s="6"/>
      <c r="E45" s="42" t="s">
        <v>46</v>
      </c>
      <c r="F45" s="43">
        <v>90</v>
      </c>
      <c r="G45" s="43">
        <v>10.4</v>
      </c>
      <c r="H45" s="43">
        <v>10.6</v>
      </c>
      <c r="I45" s="43">
        <v>9.4</v>
      </c>
      <c r="J45" s="43">
        <v>183</v>
      </c>
      <c r="K45" s="44">
        <v>608</v>
      </c>
      <c r="L45" s="43">
        <v>37.950000000000003</v>
      </c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0.04</v>
      </c>
      <c r="H46" s="43">
        <v>0</v>
      </c>
      <c r="I46" s="43">
        <v>16</v>
      </c>
      <c r="J46" s="43">
        <v>94.2</v>
      </c>
      <c r="K46" s="44">
        <v>868</v>
      </c>
      <c r="L46" s="43">
        <v>4.43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24</v>
      </c>
      <c r="G47" s="43">
        <v>1.7</v>
      </c>
      <c r="H47" s="43">
        <v>0.2</v>
      </c>
      <c r="I47" s="43">
        <v>10</v>
      </c>
      <c r="J47" s="43">
        <v>52</v>
      </c>
      <c r="K47" s="44">
        <v>1</v>
      </c>
      <c r="L47" s="43">
        <v>1.68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48</v>
      </c>
      <c r="F49" s="43">
        <v>60</v>
      </c>
      <c r="G49" s="43">
        <v>1.08</v>
      </c>
      <c r="H49" s="43">
        <v>1.18</v>
      </c>
      <c r="I49" s="43">
        <v>4.62</v>
      </c>
      <c r="J49" s="43">
        <v>40.4</v>
      </c>
      <c r="K49" s="44">
        <v>38</v>
      </c>
      <c r="L49" s="43">
        <v>5.8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524</v>
      </c>
      <c r="G51" s="19">
        <f t="shared" ref="G51" si="18">SUM(G44:G50)</f>
        <v>17.22</v>
      </c>
      <c r="H51" s="19">
        <f t="shared" ref="H51" si="19">SUM(H44:H50)</f>
        <v>17.38</v>
      </c>
      <c r="I51" s="19">
        <f t="shared" ref="I51" si="20">SUM(I44:I50)</f>
        <v>69.460000000000008</v>
      </c>
      <c r="J51" s="19">
        <f t="shared" ref="J51:L51" si="21">SUM(J44:J50)</f>
        <v>599.6</v>
      </c>
      <c r="K51" s="25"/>
      <c r="L51" s="19">
        <f t="shared" si="21"/>
        <v>59.41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524</v>
      </c>
      <c r="G62" s="32">
        <f t="shared" ref="G62" si="26">G51+G61</f>
        <v>17.22</v>
      </c>
      <c r="H62" s="32">
        <f t="shared" ref="H62" si="27">H51+H61</f>
        <v>17.38</v>
      </c>
      <c r="I62" s="32">
        <f t="shared" ref="I62" si="28">I51+I61</f>
        <v>69.460000000000008</v>
      </c>
      <c r="J62" s="32">
        <f t="shared" ref="J62:L62" si="29">J51+J61</f>
        <v>599.6</v>
      </c>
      <c r="K62" s="32"/>
      <c r="L62" s="32">
        <f t="shared" si="29"/>
        <v>59.41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5.3</v>
      </c>
      <c r="H63" s="40">
        <v>4.9000000000000004</v>
      </c>
      <c r="I63" s="40">
        <v>32.4</v>
      </c>
      <c r="J63" s="40">
        <v>196.8</v>
      </c>
      <c r="K63" s="41">
        <v>688</v>
      </c>
      <c r="L63" s="40">
        <v>8.33</v>
      </c>
    </row>
    <row r="64" spans="1:12" ht="14.4" x14ac:dyDescent="0.3">
      <c r="A64" s="23"/>
      <c r="B64" s="15"/>
      <c r="C64" s="11"/>
      <c r="D64" s="6"/>
      <c r="E64" s="42" t="s">
        <v>65</v>
      </c>
      <c r="F64" s="43">
        <v>90</v>
      </c>
      <c r="G64" s="43">
        <v>5.2</v>
      </c>
      <c r="H64" s="43">
        <v>6.9</v>
      </c>
      <c r="I64" s="43">
        <v>0.2</v>
      </c>
      <c r="J64" s="43">
        <v>152</v>
      </c>
      <c r="K64" s="44">
        <v>290</v>
      </c>
      <c r="L64" s="43">
        <v>31.65</v>
      </c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4.7</v>
      </c>
      <c r="H65" s="43">
        <v>5.4</v>
      </c>
      <c r="I65" s="43">
        <v>20.399999999999999</v>
      </c>
      <c r="J65" s="43">
        <v>100.4</v>
      </c>
      <c r="K65" s="44">
        <v>959</v>
      </c>
      <c r="L65" s="43">
        <v>9.4499999999999993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24</v>
      </c>
      <c r="G66" s="43">
        <v>1.7</v>
      </c>
      <c r="H66" s="43">
        <v>0.2</v>
      </c>
      <c r="I66" s="43">
        <v>10</v>
      </c>
      <c r="J66" s="43">
        <v>52</v>
      </c>
      <c r="K66" s="44">
        <v>1</v>
      </c>
      <c r="L66" s="43">
        <v>1.68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53</v>
      </c>
      <c r="F68" s="43">
        <v>60</v>
      </c>
      <c r="G68" s="43">
        <v>1.1000000000000001</v>
      </c>
      <c r="H68" s="43">
        <v>0.2</v>
      </c>
      <c r="I68" s="43">
        <v>4.9000000000000004</v>
      </c>
      <c r="J68" s="43">
        <v>93.9</v>
      </c>
      <c r="K68" s="44">
        <v>33</v>
      </c>
      <c r="L68" s="43">
        <v>8.3000000000000007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524</v>
      </c>
      <c r="G70" s="19">
        <f t="shared" ref="G70" si="30">SUM(G63:G69)</f>
        <v>18</v>
      </c>
      <c r="H70" s="19">
        <f t="shared" ref="H70" si="31">SUM(H63:H69)</f>
        <v>17.600000000000001</v>
      </c>
      <c r="I70" s="19">
        <f t="shared" ref="I70" si="32">SUM(I63:I69)</f>
        <v>67.900000000000006</v>
      </c>
      <c r="J70" s="19">
        <f t="shared" ref="J70:L70" si="33">SUM(J63:J69)</f>
        <v>595.1</v>
      </c>
      <c r="K70" s="25"/>
      <c r="L70" s="19">
        <f t="shared" si="33"/>
        <v>59.41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524</v>
      </c>
      <c r="G81" s="32">
        <f t="shared" ref="G81" si="38">G70+G80</f>
        <v>18</v>
      </c>
      <c r="H81" s="32">
        <f t="shared" ref="H81" si="39">H70+H80</f>
        <v>17.600000000000001</v>
      </c>
      <c r="I81" s="32">
        <f t="shared" ref="I81" si="40">I70+I80</f>
        <v>67.900000000000006</v>
      </c>
      <c r="J81" s="32">
        <f t="shared" ref="J81:L81" si="41">J70+J80</f>
        <v>595.1</v>
      </c>
      <c r="K81" s="32"/>
      <c r="L81" s="32">
        <f t="shared" si="41"/>
        <v>59.41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7.2</v>
      </c>
      <c r="H82" s="40">
        <v>7.9</v>
      </c>
      <c r="I82" s="40">
        <v>24</v>
      </c>
      <c r="J82" s="40">
        <v>168.9</v>
      </c>
      <c r="K82" s="41">
        <v>177</v>
      </c>
      <c r="L82" s="40">
        <v>14.8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1.73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67</v>
      </c>
      <c r="F86" s="43">
        <v>120</v>
      </c>
      <c r="G86" s="43">
        <v>0.8</v>
      </c>
      <c r="H86" s="43">
        <v>0.3</v>
      </c>
      <c r="I86" s="43">
        <v>7.8</v>
      </c>
      <c r="J86" s="43">
        <v>35.5</v>
      </c>
      <c r="K86" s="44"/>
      <c r="L86" s="43">
        <v>18</v>
      </c>
    </row>
    <row r="87" spans="1:12" ht="14.4" x14ac:dyDescent="0.3">
      <c r="A87" s="23"/>
      <c r="B87" s="15"/>
      <c r="C87" s="11"/>
      <c r="D87" s="6"/>
      <c r="E87" s="42" t="s">
        <v>57</v>
      </c>
      <c r="F87" s="43">
        <v>90</v>
      </c>
      <c r="G87" s="43">
        <v>9.3000000000000007</v>
      </c>
      <c r="H87" s="43">
        <v>8.8000000000000007</v>
      </c>
      <c r="I87" s="43">
        <v>25.2</v>
      </c>
      <c r="J87" s="43">
        <v>374</v>
      </c>
      <c r="K87" s="44">
        <v>448</v>
      </c>
      <c r="L87" s="43">
        <v>24.88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>SUM(G82:G88)</f>
        <v>17.5</v>
      </c>
      <c r="H89" s="19">
        <f>SUM(H82:H88)</f>
        <v>17</v>
      </c>
      <c r="I89" s="19">
        <f>SUM(I82:I88)</f>
        <v>71</v>
      </c>
      <c r="J89" s="19">
        <f>SUM(J82:J88)</f>
        <v>606.4</v>
      </c>
      <c r="K89" s="25"/>
      <c r="L89" s="19">
        <f t="shared" ref="L89" si="42">SUM(L82:L88)</f>
        <v>59.41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:L99" si="46">SUM(J90:J98)</f>
        <v>0</v>
      </c>
      <c r="K99" s="25"/>
      <c r="L99" s="19">
        <f t="shared" si="46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47">G89+G99</f>
        <v>17.5</v>
      </c>
      <c r="H100" s="32">
        <f t="shared" ref="H100" si="48">H89+H99</f>
        <v>17</v>
      </c>
      <c r="I100" s="32">
        <f t="shared" ref="I100" si="49">I89+I99</f>
        <v>71</v>
      </c>
      <c r="J100" s="32">
        <f t="shared" ref="J100:L100" si="50">J89+J99</f>
        <v>606.4</v>
      </c>
      <c r="K100" s="32"/>
      <c r="L100" s="32">
        <f t="shared" si="50"/>
        <v>59.41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42" t="s">
        <v>55</v>
      </c>
      <c r="F101" s="43">
        <v>240</v>
      </c>
      <c r="G101" s="43">
        <v>12.32</v>
      </c>
      <c r="H101" s="43">
        <v>10.119999999999999</v>
      </c>
      <c r="I101" s="43">
        <v>21.4</v>
      </c>
      <c r="J101" s="43">
        <v>246.24</v>
      </c>
      <c r="K101" s="44">
        <v>631</v>
      </c>
      <c r="L101" s="43">
        <v>31.5</v>
      </c>
    </row>
    <row r="102" spans="1:12" ht="14.4" x14ac:dyDescent="0.3">
      <c r="A102" s="23"/>
      <c r="B102" s="15"/>
      <c r="C102" s="11"/>
      <c r="D102" s="6"/>
      <c r="E102" s="39" t="s">
        <v>54</v>
      </c>
      <c r="F102" s="40">
        <v>60</v>
      </c>
      <c r="G102" s="40">
        <v>0.85</v>
      </c>
      <c r="H102" s="40">
        <v>3.05</v>
      </c>
      <c r="I102" s="40">
        <v>6.36</v>
      </c>
      <c r="J102" s="40">
        <v>51.54</v>
      </c>
      <c r="K102" s="41">
        <v>43</v>
      </c>
      <c r="L102" s="40">
        <v>9.6</v>
      </c>
    </row>
    <row r="103" spans="1:12" ht="14.4" x14ac:dyDescent="0.3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1.4</v>
      </c>
      <c r="H103" s="43">
        <v>2</v>
      </c>
      <c r="I103" s="43">
        <v>22.4</v>
      </c>
      <c r="J103" s="43">
        <v>116</v>
      </c>
      <c r="K103" s="44">
        <v>951</v>
      </c>
      <c r="L103" s="43">
        <v>9.1300000000000008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24</v>
      </c>
      <c r="G104" s="43">
        <v>1.7</v>
      </c>
      <c r="H104" s="43">
        <v>0.2</v>
      </c>
      <c r="I104" s="43">
        <v>10</v>
      </c>
      <c r="J104" s="43">
        <v>52</v>
      </c>
      <c r="K104" s="44">
        <v>1</v>
      </c>
      <c r="L104" s="43">
        <v>1.68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thickBot="1" x14ac:dyDescent="0.35">
      <c r="A106" s="23"/>
      <c r="B106" s="15"/>
      <c r="C106" s="11"/>
      <c r="D106" s="6"/>
      <c r="E106" s="42" t="s">
        <v>68</v>
      </c>
      <c r="F106" s="43">
        <v>30</v>
      </c>
      <c r="G106" s="43">
        <v>1.2</v>
      </c>
      <c r="H106" s="43">
        <v>1.4</v>
      </c>
      <c r="I106" s="43">
        <v>9.6</v>
      </c>
      <c r="J106" s="43">
        <v>67.2</v>
      </c>
      <c r="K106" s="44"/>
      <c r="L106" s="43">
        <v>7.5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554</v>
      </c>
      <c r="G108" s="19">
        <f t="shared" ref="G108:J108" si="51">SUM(G101:G107)</f>
        <v>17.47</v>
      </c>
      <c r="H108" s="19">
        <f t="shared" si="51"/>
        <v>16.769999999999996</v>
      </c>
      <c r="I108" s="19">
        <f t="shared" si="51"/>
        <v>69.759999999999991</v>
      </c>
      <c r="J108" s="19">
        <f t="shared" si="51"/>
        <v>532.98</v>
      </c>
      <c r="K108" s="25"/>
      <c r="L108" s="19">
        <f t="shared" ref="L108" si="52">SUM(L101:L107)</f>
        <v>59.410000000000004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554</v>
      </c>
      <c r="G119" s="32">
        <f t="shared" ref="G119" si="55">G108+G118</f>
        <v>17.47</v>
      </c>
      <c r="H119" s="32">
        <f t="shared" ref="H119" si="56">H108+H118</f>
        <v>16.769999999999996</v>
      </c>
      <c r="I119" s="32">
        <f t="shared" ref="I119" si="57">I108+I118</f>
        <v>69.759999999999991</v>
      </c>
      <c r="J119" s="32">
        <f t="shared" ref="J119:L119" si="58">J108+J118</f>
        <v>532.98</v>
      </c>
      <c r="K119" s="32"/>
      <c r="L119" s="32">
        <f t="shared" si="58"/>
        <v>59.410000000000004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240</v>
      </c>
      <c r="G120" s="40">
        <v>14.3</v>
      </c>
      <c r="H120" s="40">
        <v>17</v>
      </c>
      <c r="I120" s="40">
        <v>26.35</v>
      </c>
      <c r="J120" s="40">
        <v>317</v>
      </c>
      <c r="K120" s="41">
        <v>304</v>
      </c>
      <c r="L120" s="40">
        <v>31.95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>
        <v>943</v>
      </c>
      <c r="L122" s="43">
        <v>1.73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24</v>
      </c>
      <c r="G123" s="43">
        <v>1.7</v>
      </c>
      <c r="H123" s="43">
        <v>0.2</v>
      </c>
      <c r="I123" s="43">
        <v>10</v>
      </c>
      <c r="J123" s="43">
        <v>52</v>
      </c>
      <c r="K123" s="44">
        <v>1</v>
      </c>
      <c r="L123" s="43">
        <v>1.68</v>
      </c>
    </row>
    <row r="124" spans="1:12" ht="14.4" x14ac:dyDescent="0.3">
      <c r="A124" s="14"/>
      <c r="B124" s="15"/>
      <c r="C124" s="11"/>
      <c r="D124" s="7" t="s">
        <v>24</v>
      </c>
      <c r="E124" s="42" t="s">
        <v>71</v>
      </c>
      <c r="F124" s="43">
        <v>130</v>
      </c>
      <c r="G124" s="43">
        <v>1.5</v>
      </c>
      <c r="H124" s="43">
        <v>0.5</v>
      </c>
      <c r="I124" s="43">
        <v>20</v>
      </c>
      <c r="J124" s="43">
        <v>95</v>
      </c>
      <c r="K124" s="44"/>
      <c r="L124" s="43">
        <v>24.05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594</v>
      </c>
      <c r="G127" s="19">
        <f t="shared" ref="G127:J127" si="59">SUM(G120:G126)</f>
        <v>17.7</v>
      </c>
      <c r="H127" s="19">
        <f t="shared" si="59"/>
        <v>17.7</v>
      </c>
      <c r="I127" s="19">
        <f t="shared" si="59"/>
        <v>70.349999999999994</v>
      </c>
      <c r="J127" s="19">
        <f t="shared" si="59"/>
        <v>492</v>
      </c>
      <c r="K127" s="25"/>
      <c r="L127" s="19">
        <f t="shared" ref="L127" si="60">SUM(L120:L126)</f>
        <v>59.41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594</v>
      </c>
      <c r="G138" s="32">
        <f t="shared" ref="G138" si="63">G127+G137</f>
        <v>17.7</v>
      </c>
      <c r="H138" s="32">
        <f t="shared" ref="H138" si="64">H127+H137</f>
        <v>17.7</v>
      </c>
      <c r="I138" s="32">
        <f t="shared" ref="I138" si="65">I127+I137</f>
        <v>70.349999999999994</v>
      </c>
      <c r="J138" s="32">
        <f t="shared" ref="J138:L138" si="66">J127+J137</f>
        <v>492</v>
      </c>
      <c r="K138" s="32"/>
      <c r="L138" s="32">
        <f t="shared" si="66"/>
        <v>59.41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5.3</v>
      </c>
      <c r="H139" s="40">
        <v>4.9000000000000004</v>
      </c>
      <c r="I139" s="40">
        <v>32.799999999999997</v>
      </c>
      <c r="J139" s="40">
        <v>196.8</v>
      </c>
      <c r="K139" s="41">
        <v>688</v>
      </c>
      <c r="L139" s="40">
        <v>8.33</v>
      </c>
    </row>
    <row r="140" spans="1:12" ht="14.4" x14ac:dyDescent="0.3">
      <c r="A140" s="23"/>
      <c r="B140" s="15"/>
      <c r="C140" s="11"/>
      <c r="D140" s="6"/>
      <c r="E140" s="42" t="s">
        <v>52</v>
      </c>
      <c r="F140" s="43">
        <v>90</v>
      </c>
      <c r="G140" s="43">
        <v>9.3800000000000008</v>
      </c>
      <c r="H140" s="43">
        <v>12.4</v>
      </c>
      <c r="I140" s="43">
        <v>7.7</v>
      </c>
      <c r="J140" s="43">
        <v>245</v>
      </c>
      <c r="K140" s="44">
        <v>608</v>
      </c>
      <c r="L140" s="43">
        <v>32.97</v>
      </c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0.04</v>
      </c>
      <c r="H141" s="43">
        <v>0</v>
      </c>
      <c r="I141" s="43">
        <v>16</v>
      </c>
      <c r="J141" s="43">
        <v>94.2</v>
      </c>
      <c r="K141" s="44">
        <v>868</v>
      </c>
      <c r="L141" s="43">
        <v>4.43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24</v>
      </c>
      <c r="G142" s="43">
        <v>1.7</v>
      </c>
      <c r="H142" s="43">
        <v>0.2</v>
      </c>
      <c r="I142" s="43">
        <v>10</v>
      </c>
      <c r="J142" s="43">
        <v>52</v>
      </c>
      <c r="K142" s="44">
        <v>1</v>
      </c>
      <c r="L142" s="43">
        <v>1.68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69</v>
      </c>
      <c r="F144" s="43">
        <v>60</v>
      </c>
      <c r="G144" s="43">
        <v>1</v>
      </c>
      <c r="H144" s="43">
        <v>0.2</v>
      </c>
      <c r="I144" s="43">
        <v>4.9000000000000004</v>
      </c>
      <c r="J144" s="43">
        <v>31.3</v>
      </c>
      <c r="K144" s="44">
        <v>12</v>
      </c>
      <c r="L144" s="43">
        <v>12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524</v>
      </c>
      <c r="G146" s="19">
        <f t="shared" ref="G146:J146" si="67">SUM(G139:G145)</f>
        <v>17.419999999999998</v>
      </c>
      <c r="H146" s="19">
        <f t="shared" si="67"/>
        <v>17.7</v>
      </c>
      <c r="I146" s="19">
        <f t="shared" si="67"/>
        <v>71.400000000000006</v>
      </c>
      <c r="J146" s="19">
        <f t="shared" si="67"/>
        <v>619.29999999999995</v>
      </c>
      <c r="K146" s="25"/>
      <c r="L146" s="19">
        <f t="shared" ref="L146" si="68">SUM(L139:L145)</f>
        <v>59.41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524</v>
      </c>
      <c r="G157" s="32">
        <f t="shared" ref="G157" si="71">G146+G156</f>
        <v>17.419999999999998</v>
      </c>
      <c r="H157" s="32">
        <f t="shared" ref="H157" si="72">H146+H156</f>
        <v>17.7</v>
      </c>
      <c r="I157" s="32">
        <f t="shared" ref="I157" si="73">I146+I156</f>
        <v>71.400000000000006</v>
      </c>
      <c r="J157" s="32">
        <f t="shared" ref="J157:L157" si="74">J146+J156</f>
        <v>619.29999999999995</v>
      </c>
      <c r="K157" s="32"/>
      <c r="L157" s="32">
        <f t="shared" si="74"/>
        <v>59.41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200</v>
      </c>
      <c r="G158" s="40">
        <v>5.97</v>
      </c>
      <c r="H158" s="40">
        <v>7.86</v>
      </c>
      <c r="I158" s="40">
        <v>19.079999999999998</v>
      </c>
      <c r="J158" s="40">
        <v>166</v>
      </c>
      <c r="K158" s="41">
        <v>168</v>
      </c>
      <c r="L158" s="40">
        <v>14.8</v>
      </c>
    </row>
    <row r="159" spans="1:12" ht="14.4" x14ac:dyDescent="0.3">
      <c r="A159" s="23"/>
      <c r="B159" s="15"/>
      <c r="C159" s="11"/>
      <c r="D159" s="6"/>
      <c r="E159" s="42" t="s">
        <v>57</v>
      </c>
      <c r="F159" s="43">
        <v>90</v>
      </c>
      <c r="G159" s="43">
        <v>9.3000000000000007</v>
      </c>
      <c r="H159" s="43">
        <v>8.8000000000000007</v>
      </c>
      <c r="I159" s="43">
        <v>26.2</v>
      </c>
      <c r="J159" s="43">
        <v>374</v>
      </c>
      <c r="K159" s="44">
        <v>448</v>
      </c>
      <c r="L159" s="43">
        <v>24.88</v>
      </c>
    </row>
    <row r="160" spans="1:12" ht="14.4" x14ac:dyDescent="0.3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943</v>
      </c>
      <c r="L160" s="43">
        <v>1.73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67</v>
      </c>
      <c r="F162" s="43">
        <v>120</v>
      </c>
      <c r="G162" s="43">
        <v>0.8</v>
      </c>
      <c r="H162" s="43">
        <v>0.3</v>
      </c>
      <c r="I162" s="43">
        <v>7.8</v>
      </c>
      <c r="J162" s="43">
        <v>35.5</v>
      </c>
      <c r="K162" s="44"/>
      <c r="L162" s="43">
        <v>18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5">SUM(G158:G164)</f>
        <v>16.27</v>
      </c>
      <c r="H165" s="19">
        <f t="shared" si="75"/>
        <v>16.96</v>
      </c>
      <c r="I165" s="19">
        <f t="shared" si="75"/>
        <v>67.08</v>
      </c>
      <c r="J165" s="19">
        <f t="shared" si="75"/>
        <v>603.5</v>
      </c>
      <c r="K165" s="25"/>
      <c r="L165" s="19">
        <f t="shared" ref="L165" si="76">SUM(L158:L164)</f>
        <v>59.41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610</v>
      </c>
      <c r="G176" s="32">
        <f t="shared" ref="G176" si="79">G165+G175</f>
        <v>16.27</v>
      </c>
      <c r="H176" s="32">
        <f t="shared" ref="H176" si="80">H165+H175</f>
        <v>16.96</v>
      </c>
      <c r="I176" s="32">
        <f t="shared" ref="I176" si="81">I165+I175</f>
        <v>67.08</v>
      </c>
      <c r="J176" s="32">
        <f t="shared" ref="J176:L176" si="82">J165+J175</f>
        <v>603.5</v>
      </c>
      <c r="K176" s="32"/>
      <c r="L176" s="32">
        <f t="shared" si="82"/>
        <v>59.41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180</v>
      </c>
      <c r="G177" s="40">
        <v>3.75</v>
      </c>
      <c r="H177" s="40">
        <v>5.0999999999999996</v>
      </c>
      <c r="I177" s="40">
        <v>15.47</v>
      </c>
      <c r="J177" s="40">
        <v>186</v>
      </c>
      <c r="K177" s="41">
        <v>321</v>
      </c>
      <c r="L177" s="40">
        <v>10.25</v>
      </c>
    </row>
    <row r="178" spans="1:12" ht="14.4" x14ac:dyDescent="0.3">
      <c r="A178" s="23"/>
      <c r="B178" s="15"/>
      <c r="C178" s="11"/>
      <c r="D178" s="6"/>
      <c r="E178" s="42" t="s">
        <v>46</v>
      </c>
      <c r="F178" s="43">
        <v>90</v>
      </c>
      <c r="G178" s="43">
        <v>10.5</v>
      </c>
      <c r="H178" s="43">
        <v>10.6</v>
      </c>
      <c r="I178" s="43">
        <v>9.4</v>
      </c>
      <c r="J178" s="43">
        <v>183</v>
      </c>
      <c r="K178" s="44">
        <v>608</v>
      </c>
      <c r="L178" s="43">
        <v>37.950000000000003</v>
      </c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943</v>
      </c>
      <c r="L179" s="43">
        <v>1.73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24</v>
      </c>
      <c r="G180" s="43">
        <v>1.7</v>
      </c>
      <c r="H180" s="43">
        <v>0.2</v>
      </c>
      <c r="I180" s="43">
        <v>10</v>
      </c>
      <c r="J180" s="43">
        <v>52</v>
      </c>
      <c r="K180" s="44">
        <v>1</v>
      </c>
      <c r="L180" s="43">
        <v>1.68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61</v>
      </c>
      <c r="F182" s="43">
        <v>40</v>
      </c>
      <c r="G182" s="43">
        <v>1.57</v>
      </c>
      <c r="H182" s="43">
        <v>1.56</v>
      </c>
      <c r="I182" s="43">
        <v>21.2</v>
      </c>
      <c r="J182" s="43">
        <v>116</v>
      </c>
      <c r="K182" s="44"/>
      <c r="L182" s="43">
        <v>7.8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534</v>
      </c>
      <c r="G184" s="19">
        <f t="shared" ref="G184:J184" si="83">SUM(G177:G183)</f>
        <v>17.72</v>
      </c>
      <c r="H184" s="19">
        <f t="shared" si="83"/>
        <v>17.459999999999997</v>
      </c>
      <c r="I184" s="19">
        <f t="shared" si="83"/>
        <v>70.070000000000007</v>
      </c>
      <c r="J184" s="19">
        <f t="shared" si="83"/>
        <v>565</v>
      </c>
      <c r="K184" s="25"/>
      <c r="L184" s="19">
        <f t="shared" ref="L184" si="84">SUM(L177:L183)</f>
        <v>59.41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534</v>
      </c>
      <c r="G195" s="32">
        <f t="shared" ref="G195" si="87">G184+G194</f>
        <v>17.72</v>
      </c>
      <c r="H195" s="32">
        <f t="shared" ref="H195" si="88">H184+H194</f>
        <v>17.459999999999997</v>
      </c>
      <c r="I195" s="32">
        <f t="shared" ref="I195" si="89">I184+I194</f>
        <v>70.070000000000007</v>
      </c>
      <c r="J195" s="32">
        <f t="shared" ref="J195:L195" si="90">J184+J194</f>
        <v>565</v>
      </c>
      <c r="K195" s="32"/>
      <c r="L195" s="32">
        <f t="shared" si="90"/>
        <v>59.41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556.20000000000005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17.369</v>
      </c>
      <c r="H196" s="34">
        <f t="shared" si="91"/>
        <v>17.372</v>
      </c>
      <c r="I196" s="34">
        <f t="shared" si="91"/>
        <v>69.465000000000003</v>
      </c>
      <c r="J196" s="34">
        <f t="shared" si="91"/>
        <v>573.21899999999994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59.409999999999989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2024-09-18T12:06:40Z</dcterms:modified>
</cp:coreProperties>
</file>